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'List1'!$A$1:$R$57</definedName>
  </definedNames>
  <calcPr fullCalcOnLoad="1"/>
</workbook>
</file>

<file path=xl/sharedStrings.xml><?xml version="1.0" encoding="utf-8"?>
<sst xmlns="http://schemas.openxmlformats.org/spreadsheetml/2006/main" count="59" uniqueCount="51">
  <si>
    <t>Přehled hospodaření</t>
  </si>
  <si>
    <t>Příjmy</t>
  </si>
  <si>
    <t>příspěvky podniky</t>
  </si>
  <si>
    <t>příspěvky důchodci</t>
  </si>
  <si>
    <t>úroky z běžného účtu</t>
  </si>
  <si>
    <t>úroky z vkladových účtů</t>
  </si>
  <si>
    <t>vkladový účet</t>
  </si>
  <si>
    <t>1.1.</t>
  </si>
  <si>
    <t>1.</t>
  </si>
  <si>
    <t>1.2.</t>
  </si>
  <si>
    <t>1.3.</t>
  </si>
  <si>
    <t>1.4.</t>
  </si>
  <si>
    <t>1.5.</t>
  </si>
  <si>
    <t>CELKEM</t>
  </si>
  <si>
    <t>1.6.</t>
  </si>
  <si>
    <t>Výdaje</t>
  </si>
  <si>
    <t>podpory</t>
  </si>
  <si>
    <t>poplatky bance</t>
  </si>
  <si>
    <t>nákup vkladového účtu</t>
  </si>
  <si>
    <t>pokladna (z účtu)</t>
  </si>
  <si>
    <t>2.</t>
  </si>
  <si>
    <t>2.1.</t>
  </si>
  <si>
    <t>2.2.</t>
  </si>
  <si>
    <t>2.3.</t>
  </si>
  <si>
    <t>2.4.</t>
  </si>
  <si>
    <t>2.5.</t>
  </si>
  <si>
    <t>2.6.</t>
  </si>
  <si>
    <t>3.</t>
  </si>
  <si>
    <t>vkladové účty</t>
  </si>
  <si>
    <t>4.</t>
  </si>
  <si>
    <t>4.1.</t>
  </si>
  <si>
    <t>4.2.</t>
  </si>
  <si>
    <t>4.3.</t>
  </si>
  <si>
    <t>Peněžní prostředky - konečné</t>
  </si>
  <si>
    <t>běžný účet</t>
  </si>
  <si>
    <t>5.</t>
  </si>
  <si>
    <t>5.1.</t>
  </si>
  <si>
    <t>5.2.</t>
  </si>
  <si>
    <t>5.3.</t>
  </si>
  <si>
    <t>4.4.</t>
  </si>
  <si>
    <t>5.4.</t>
  </si>
  <si>
    <t>6.</t>
  </si>
  <si>
    <t>ostatní</t>
  </si>
  <si>
    <t>Rozdíl (příjmů a výdajů)</t>
  </si>
  <si>
    <t>Peněžní prostředky -  počáteční</t>
  </si>
  <si>
    <t>Rodíl (počateční - konečné)</t>
  </si>
  <si>
    <t>roky</t>
  </si>
  <si>
    <t>A</t>
  </si>
  <si>
    <t>1.7.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</si>
  <si>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</si>
  <si>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(svépomocné sdružení zaměstnanců DP Praha - Úmrtní fond)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</si>
</sst>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\+\ \2\1\2\3\1\2\3.\2\3"/>
    <numFmt numFmtId="166" formatCode="\+\ #,##0.00"/>
  </numFmts>
  <fonts count="3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164" fontId="1" fillId="2" borderId="3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164" fontId="1" fillId="2" borderId="5" xfId="0" applyNumberFormat="1" applyFont="1" applyFill="1" applyBorder="1" applyAlignment="1">
      <alignment/>
    </xf>
    <xf numFmtId="164" fontId="0" fillId="2" borderId="3" xfId="0" applyNumberFormat="1" applyFill="1" applyBorder="1" applyAlignment="1">
      <alignment/>
    </xf>
    <xf numFmtId="164" fontId="0" fillId="2" borderId="4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="75" zoomScaleNormal="80" zoomScaleSheetLayoutView="75" workbookViewId="0" topLeftCell="A1">
      <selection activeCell="R34" sqref="R34"/>
    </sheetView>
  </sheetViews>
  <sheetFormatPr defaultColWidth="9.00390625" defaultRowHeight="12.75"/>
  <cols>
    <col min="1" max="1" width="4.375" style="3" customWidth="1"/>
    <col min="2" max="2" width="6.125" style="0" customWidth="1"/>
    <col min="3" max="3" width="21.125" style="0" customWidth="1"/>
    <col min="4" max="4" width="13.125" style="0" customWidth="1"/>
    <col min="5" max="5" width="14.125" style="0" customWidth="1"/>
    <col min="6" max="6" width="13.375" style="0" customWidth="1"/>
    <col min="7" max="7" width="14.00390625" style="0" customWidth="1"/>
    <col min="8" max="8" width="14.25390625" style="0" customWidth="1"/>
    <col min="9" max="9" width="12.875" style="0" customWidth="1"/>
    <col min="10" max="10" width="13.25390625" style="0" customWidth="1"/>
    <col min="11" max="11" width="13.625" style="0" customWidth="1"/>
    <col min="12" max="12" width="13.00390625" style="0" customWidth="1"/>
    <col min="13" max="13" width="13.375" style="0" customWidth="1"/>
    <col min="14" max="15" width="13.00390625" style="0" customWidth="1"/>
    <col min="16" max="16" width="13.25390625" style="0" customWidth="1"/>
    <col min="17" max="18" width="13.625" style="0" customWidth="1"/>
  </cols>
  <sheetData>
    <row r="1" ht="12.75">
      <c r="A1" s="3" t="s">
        <v>47</v>
      </c>
    </row>
    <row r="2" ht="12.75">
      <c r="A2" s="2" t="s">
        <v>0</v>
      </c>
    </row>
    <row r="3" spans="1:15" ht="12.75">
      <c r="A3" s="3" t="s">
        <v>50</v>
      </c>
      <c r="O3" s="19"/>
    </row>
    <row r="4" spans="12:13" ht="12.75">
      <c r="L4" s="17"/>
      <c r="M4" s="18"/>
    </row>
    <row r="5" spans="3:18" ht="12.75">
      <c r="C5" s="4" t="s">
        <v>46</v>
      </c>
      <c r="D5" s="4">
        <v>2000</v>
      </c>
      <c r="E5" s="4">
        <v>2001</v>
      </c>
      <c r="F5" s="4">
        <v>2002</v>
      </c>
      <c r="G5" s="4">
        <v>2003</v>
      </c>
      <c r="H5" s="4">
        <v>2004</v>
      </c>
      <c r="I5" s="4">
        <v>2005</v>
      </c>
      <c r="J5" s="4">
        <v>2006</v>
      </c>
      <c r="K5" s="4">
        <v>2007</v>
      </c>
      <c r="L5" s="4">
        <v>2008</v>
      </c>
      <c r="M5" s="4">
        <v>2009</v>
      </c>
      <c r="N5" s="4">
        <v>2010</v>
      </c>
      <c r="O5" s="4">
        <v>2011</v>
      </c>
      <c r="P5" s="4">
        <v>2012</v>
      </c>
      <c r="Q5" s="4">
        <v>2013</v>
      </c>
      <c r="R5" s="4">
        <v>2014</v>
      </c>
    </row>
    <row r="6" spans="1:2" ht="12.75">
      <c r="A6" s="3" t="s">
        <v>8</v>
      </c>
      <c r="B6" s="1" t="s">
        <v>1</v>
      </c>
    </row>
    <row r="7" spans="1:18" ht="12.75">
      <c r="A7" s="3" t="s">
        <v>7</v>
      </c>
      <c r="B7" s="1"/>
      <c r="C7" s="4" t="s">
        <v>2</v>
      </c>
      <c r="D7" s="5">
        <v>258530</v>
      </c>
      <c r="E7" s="5">
        <v>276660</v>
      </c>
      <c r="F7" s="5">
        <v>286453</v>
      </c>
      <c r="G7" s="5">
        <v>435661</v>
      </c>
      <c r="H7" s="5">
        <v>466321</v>
      </c>
      <c r="I7" s="5">
        <v>451493</v>
      </c>
      <c r="J7" s="5">
        <v>402699</v>
      </c>
      <c r="K7" s="5">
        <v>426698</v>
      </c>
      <c r="L7" s="5">
        <v>379095</v>
      </c>
      <c r="M7" s="5">
        <v>342043</v>
      </c>
      <c r="N7" s="5">
        <v>306802</v>
      </c>
      <c r="O7" s="5">
        <v>339969</v>
      </c>
      <c r="P7" s="5">
        <v>314061</v>
      </c>
      <c r="Q7" s="5">
        <v>286503</v>
      </c>
      <c r="R7" s="5">
        <v>265391</v>
      </c>
    </row>
    <row r="8" spans="1:18" ht="12.75">
      <c r="A8" s="3" t="s">
        <v>9</v>
      </c>
      <c r="B8" s="1"/>
      <c r="C8" s="4" t="s">
        <v>3</v>
      </c>
      <c r="D8" s="5">
        <v>91099.6</v>
      </c>
      <c r="E8" s="5">
        <v>86152</v>
      </c>
      <c r="F8" s="5">
        <v>83958</v>
      </c>
      <c r="G8" s="5">
        <v>138784</v>
      </c>
      <c r="H8" s="5">
        <v>69556</v>
      </c>
      <c r="I8" s="5">
        <v>70279</v>
      </c>
      <c r="J8" s="5">
        <v>67016</v>
      </c>
      <c r="K8" s="5">
        <v>67559</v>
      </c>
      <c r="L8" s="5">
        <v>7672</v>
      </c>
      <c r="M8" s="5">
        <v>215502</v>
      </c>
      <c r="N8" s="5">
        <v>109135</v>
      </c>
      <c r="O8" s="5">
        <v>100359</v>
      </c>
      <c r="P8" s="5">
        <v>26406</v>
      </c>
      <c r="Q8" s="5">
        <v>106716</v>
      </c>
      <c r="R8" s="5">
        <v>123427</v>
      </c>
    </row>
    <row r="9" spans="1:18" ht="12.75">
      <c r="A9" s="3" t="s">
        <v>10</v>
      </c>
      <c r="B9" s="1"/>
      <c r="C9" s="4" t="s">
        <v>4</v>
      </c>
      <c r="D9" s="5">
        <v>1042.89</v>
      </c>
      <c r="E9" s="5">
        <v>1648.47</v>
      </c>
      <c r="F9" s="5">
        <v>2291.47</v>
      </c>
      <c r="G9" s="5">
        <v>1354.19</v>
      </c>
      <c r="H9" s="5">
        <v>1957.98</v>
      </c>
      <c r="I9" s="5">
        <v>448.95</v>
      </c>
      <c r="J9" s="5">
        <v>362.5</v>
      </c>
      <c r="K9" s="5">
        <v>615.58</v>
      </c>
      <c r="L9" s="5">
        <v>866.32</v>
      </c>
      <c r="M9" s="5">
        <v>1202.33</v>
      </c>
      <c r="N9" s="5">
        <v>105.76</v>
      </c>
      <c r="O9" s="5">
        <v>114.86</v>
      </c>
      <c r="P9" s="5">
        <v>131.58</v>
      </c>
      <c r="Q9" s="5">
        <v>131.43</v>
      </c>
      <c r="R9" s="5">
        <v>163.2</v>
      </c>
    </row>
    <row r="10" spans="1:18" ht="12.75">
      <c r="A10" s="3" t="s">
        <v>11</v>
      </c>
      <c r="B10" s="1"/>
      <c r="C10" s="4" t="s">
        <v>5</v>
      </c>
      <c r="D10" s="5">
        <v>33606.82</v>
      </c>
      <c r="E10" s="5">
        <v>38182.27</v>
      </c>
      <c r="F10" s="5">
        <v>23197</v>
      </c>
      <c r="G10" s="5">
        <v>17215.33</v>
      </c>
      <c r="H10" s="5">
        <v>13446.53</v>
      </c>
      <c r="I10" s="5">
        <v>21362.83</v>
      </c>
      <c r="J10" s="5">
        <v>51401.36</v>
      </c>
      <c r="K10" s="5">
        <v>25045.52</v>
      </c>
      <c r="L10" s="5">
        <v>28150.33</v>
      </c>
      <c r="M10" s="5">
        <v>35006.66</v>
      </c>
      <c r="N10" s="5">
        <v>15541.14</v>
      </c>
      <c r="O10" s="5">
        <v>10488.95</v>
      </c>
      <c r="P10" s="5">
        <v>6644.12</v>
      </c>
      <c r="Q10" s="5">
        <v>6351.68</v>
      </c>
      <c r="R10" s="5">
        <v>2390.65</v>
      </c>
    </row>
    <row r="11" spans="1:18" ht="12.75">
      <c r="A11" s="3" t="s">
        <v>12</v>
      </c>
      <c r="B11" s="1"/>
      <c r="C11" s="6" t="s">
        <v>42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2000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</row>
    <row r="12" spans="1:18" ht="13.5" thickBot="1">
      <c r="A12" s="3" t="s">
        <v>14</v>
      </c>
      <c r="B12" s="1"/>
      <c r="C12" s="6" t="s">
        <v>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400000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918841.02</v>
      </c>
    </row>
    <row r="13" spans="1:18" ht="13.5" thickBot="1">
      <c r="A13" s="3" t="s">
        <v>48</v>
      </c>
      <c r="B13" s="1"/>
      <c r="C13" s="8" t="s">
        <v>13</v>
      </c>
      <c r="D13" s="9">
        <f aca="true" t="shared" si="0" ref="D13:R13">SUM(D7:D12)</f>
        <v>384279.31</v>
      </c>
      <c r="E13" s="9">
        <f t="shared" si="0"/>
        <v>402642.74</v>
      </c>
      <c r="F13" s="9">
        <f t="shared" si="0"/>
        <v>395899.47</v>
      </c>
      <c r="G13" s="9">
        <f t="shared" si="0"/>
        <v>593014.5199999999</v>
      </c>
      <c r="H13" s="9">
        <f t="shared" si="0"/>
        <v>551281.51</v>
      </c>
      <c r="I13" s="9">
        <f t="shared" si="0"/>
        <v>943583.78</v>
      </c>
      <c r="J13" s="9">
        <f t="shared" si="0"/>
        <v>521478.86</v>
      </c>
      <c r="K13" s="9">
        <f t="shared" si="0"/>
        <v>519918.10000000003</v>
      </c>
      <c r="L13" s="9">
        <f t="shared" si="0"/>
        <v>415783.65</v>
      </c>
      <c r="M13" s="9">
        <f t="shared" si="0"/>
        <v>595753.99</v>
      </c>
      <c r="N13" s="9">
        <f t="shared" si="0"/>
        <v>431583.9</v>
      </c>
      <c r="O13" s="9">
        <f t="shared" si="0"/>
        <v>450931.81</v>
      </c>
      <c r="P13" s="9">
        <f t="shared" si="0"/>
        <v>347242.7</v>
      </c>
      <c r="Q13" s="9">
        <f t="shared" si="0"/>
        <v>399702.11</v>
      </c>
      <c r="R13" s="10">
        <f t="shared" si="0"/>
        <v>1310212.87</v>
      </c>
    </row>
    <row r="14" ht="12.75">
      <c r="B14" s="1"/>
    </row>
    <row r="15" spans="1:2" ht="12.75">
      <c r="A15" s="3" t="s">
        <v>20</v>
      </c>
      <c r="B15" s="1" t="s">
        <v>15</v>
      </c>
    </row>
    <row r="16" spans="1:18" ht="12.75">
      <c r="A16" s="3" t="s">
        <v>21</v>
      </c>
      <c r="B16" s="1"/>
      <c r="C16" s="4" t="s">
        <v>16</v>
      </c>
      <c r="D16" s="5">
        <v>257000</v>
      </c>
      <c r="E16" s="5">
        <v>278000</v>
      </c>
      <c r="F16" s="5">
        <v>194000</v>
      </c>
      <c r="G16" s="5">
        <v>391500</v>
      </c>
      <c r="H16" s="5">
        <v>321500</v>
      </c>
      <c r="I16" s="5">
        <v>399500</v>
      </c>
      <c r="J16" s="5">
        <v>296500</v>
      </c>
      <c r="K16" s="5">
        <v>249500</v>
      </c>
      <c r="L16" s="5">
        <v>183000</v>
      </c>
      <c r="M16" s="5">
        <v>435000</v>
      </c>
      <c r="N16" s="5">
        <v>301000</v>
      </c>
      <c r="O16" s="5">
        <v>294000</v>
      </c>
      <c r="P16" s="5">
        <v>239500</v>
      </c>
      <c r="Q16" s="5">
        <v>274000</v>
      </c>
      <c r="R16" s="5">
        <v>343500</v>
      </c>
    </row>
    <row r="17" spans="1:18" ht="12.75">
      <c r="A17" s="3" t="s">
        <v>22</v>
      </c>
      <c r="B17" s="1"/>
      <c r="C17" s="4" t="s">
        <v>17</v>
      </c>
      <c r="D17" s="5">
        <v>9256</v>
      </c>
      <c r="E17" s="5">
        <v>6170.8</v>
      </c>
      <c r="F17" s="5">
        <v>5295</v>
      </c>
      <c r="G17" s="5">
        <v>8827.4</v>
      </c>
      <c r="H17" s="5">
        <v>7686.5</v>
      </c>
      <c r="I17" s="5">
        <v>9011</v>
      </c>
      <c r="J17" s="5">
        <v>7469</v>
      </c>
      <c r="K17" s="5">
        <v>7179.5</v>
      </c>
      <c r="L17" s="5">
        <v>4350</v>
      </c>
      <c r="M17" s="5">
        <v>8284.5</v>
      </c>
      <c r="N17" s="5">
        <v>5795</v>
      </c>
      <c r="O17" s="5">
        <v>5898.5</v>
      </c>
      <c r="P17" s="5">
        <v>4366.5</v>
      </c>
      <c r="Q17" s="5">
        <v>5856</v>
      </c>
      <c r="R17" s="5">
        <v>6817.51</v>
      </c>
    </row>
    <row r="18" spans="1:18" ht="12.75">
      <c r="A18" s="3" t="s">
        <v>23</v>
      </c>
      <c r="B18" s="1"/>
      <c r="C18" s="4" t="s">
        <v>18</v>
      </c>
      <c r="D18" s="5">
        <v>100000</v>
      </c>
      <c r="E18" s="5">
        <v>0</v>
      </c>
      <c r="F18" s="5">
        <v>0</v>
      </c>
      <c r="G18" s="5">
        <v>0</v>
      </c>
      <c r="H18" s="5">
        <v>0</v>
      </c>
      <c r="I18" s="5">
        <v>400000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</row>
    <row r="19" spans="1:18" ht="12.75">
      <c r="A19" s="3" t="s">
        <v>24</v>
      </c>
      <c r="B19" s="1"/>
      <c r="C19" s="4" t="s">
        <v>42</v>
      </c>
      <c r="D19" s="5">
        <v>0</v>
      </c>
      <c r="E19" s="5">
        <v>0</v>
      </c>
      <c r="F19" s="5">
        <v>0</v>
      </c>
      <c r="G19" s="5">
        <v>3270</v>
      </c>
      <c r="H19" s="5">
        <v>0</v>
      </c>
      <c r="I19" s="5">
        <v>0</v>
      </c>
      <c r="J19" s="5">
        <v>0</v>
      </c>
      <c r="K19" s="5">
        <v>96</v>
      </c>
      <c r="L19" s="5">
        <v>44897.4</v>
      </c>
      <c r="M19" s="5">
        <v>39599.7</v>
      </c>
      <c r="N19" s="5">
        <v>43319.9</v>
      </c>
      <c r="O19" s="5">
        <v>19938</v>
      </c>
      <c r="P19" s="5">
        <v>95444.8</v>
      </c>
      <c r="Q19" s="5">
        <v>69290.4</v>
      </c>
      <c r="R19" s="5">
        <v>67090.3</v>
      </c>
    </row>
    <row r="20" spans="1:18" ht="13.5" thickBot="1">
      <c r="A20" s="3" t="s">
        <v>25</v>
      </c>
      <c r="B20" s="1"/>
      <c r="C20" s="6" t="s">
        <v>19</v>
      </c>
      <c r="D20" s="7">
        <v>5000</v>
      </c>
      <c r="E20" s="7">
        <v>0</v>
      </c>
      <c r="F20" s="7">
        <v>1000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</row>
    <row r="21" spans="1:18" ht="13.5" thickBot="1">
      <c r="A21" s="3" t="s">
        <v>26</v>
      </c>
      <c r="B21" s="1"/>
      <c r="C21" s="8" t="s">
        <v>13</v>
      </c>
      <c r="D21" s="9">
        <f aca="true" t="shared" si="1" ref="D21:R21">SUM(D16:D20)</f>
        <v>371256</v>
      </c>
      <c r="E21" s="9">
        <f t="shared" si="1"/>
        <v>284170.8</v>
      </c>
      <c r="F21" s="9">
        <f t="shared" si="1"/>
        <v>200295</v>
      </c>
      <c r="G21" s="9">
        <f t="shared" si="1"/>
        <v>403597.4</v>
      </c>
      <c r="H21" s="9">
        <f t="shared" si="1"/>
        <v>329186.5</v>
      </c>
      <c r="I21" s="9">
        <f t="shared" si="1"/>
        <v>808511</v>
      </c>
      <c r="J21" s="9">
        <f t="shared" si="1"/>
        <v>303969</v>
      </c>
      <c r="K21" s="9">
        <f t="shared" si="1"/>
        <v>256775.5</v>
      </c>
      <c r="L21" s="9">
        <f t="shared" si="1"/>
        <v>232247.4</v>
      </c>
      <c r="M21" s="9">
        <f t="shared" si="1"/>
        <v>482884.2</v>
      </c>
      <c r="N21" s="9">
        <f t="shared" si="1"/>
        <v>350114.9</v>
      </c>
      <c r="O21" s="9">
        <f t="shared" si="1"/>
        <v>319836.5</v>
      </c>
      <c r="P21" s="9">
        <f t="shared" si="1"/>
        <v>339311.3</v>
      </c>
      <c r="Q21" s="9">
        <f t="shared" si="1"/>
        <v>349146.4</v>
      </c>
      <c r="R21" s="10">
        <f t="shared" si="1"/>
        <v>417407.81</v>
      </c>
    </row>
    <row r="22" ht="13.5" thickBot="1">
      <c r="B22" s="1"/>
    </row>
    <row r="23" spans="1:18" ht="13.5" thickBot="1">
      <c r="A23" s="3" t="s">
        <v>27</v>
      </c>
      <c r="B23" s="1" t="s">
        <v>43</v>
      </c>
      <c r="D23" s="11">
        <f aca="true" t="shared" si="2" ref="D23:K23">SUM(D13-D21)</f>
        <v>13023.309999999998</v>
      </c>
      <c r="E23" s="12">
        <f t="shared" si="2"/>
        <v>118471.94</v>
      </c>
      <c r="F23" s="12">
        <f t="shared" si="2"/>
        <v>195604.46999999997</v>
      </c>
      <c r="G23" s="12">
        <f t="shared" si="2"/>
        <v>189417.11999999988</v>
      </c>
      <c r="H23" s="12">
        <f t="shared" si="2"/>
        <v>222095.01</v>
      </c>
      <c r="I23" s="12">
        <f t="shared" si="2"/>
        <v>135072.78000000003</v>
      </c>
      <c r="J23" s="12">
        <f t="shared" si="2"/>
        <v>217509.86</v>
      </c>
      <c r="K23" s="12">
        <f t="shared" si="2"/>
        <v>263142.60000000003</v>
      </c>
      <c r="L23" s="12">
        <f aca="true" t="shared" si="3" ref="L23:Q23">SUM(L13-L21)</f>
        <v>183536.25000000003</v>
      </c>
      <c r="M23" s="12">
        <f t="shared" si="3"/>
        <v>112869.78999999998</v>
      </c>
      <c r="N23" s="12">
        <f t="shared" si="3"/>
        <v>81469</v>
      </c>
      <c r="O23" s="12">
        <f t="shared" si="3"/>
        <v>131095.31</v>
      </c>
      <c r="P23" s="12">
        <f t="shared" si="3"/>
        <v>7931.400000000023</v>
      </c>
      <c r="Q23" s="12">
        <f t="shared" si="3"/>
        <v>50555.70999999996</v>
      </c>
      <c r="R23" s="13">
        <f>SUM(R13-R21)</f>
        <v>892805.06</v>
      </c>
    </row>
    <row r="24" ht="12.75">
      <c r="B24" s="1"/>
    </row>
    <row r="25" spans="1:2" ht="12.75">
      <c r="A25" s="3" t="s">
        <v>29</v>
      </c>
      <c r="B25" s="1" t="s">
        <v>44</v>
      </c>
    </row>
    <row r="26" spans="1:18" ht="12.75">
      <c r="A26" s="3" t="s">
        <v>30</v>
      </c>
      <c r="B26" s="1"/>
      <c r="C26" s="4" t="s">
        <v>34</v>
      </c>
      <c r="D26" s="5">
        <v>209175.13</v>
      </c>
      <c r="E26" s="5">
        <v>222198.44</v>
      </c>
      <c r="F26" s="5">
        <v>337483.91</v>
      </c>
      <c r="G26" s="5">
        <v>530353.49</v>
      </c>
      <c r="H26" s="5">
        <v>318466.66</v>
      </c>
      <c r="I26" s="5">
        <v>539727.9</v>
      </c>
      <c r="J26" s="5">
        <v>273627.82</v>
      </c>
      <c r="K26" s="5">
        <v>490402.4</v>
      </c>
      <c r="L26" s="5">
        <v>752291.95</v>
      </c>
      <c r="M26" s="5">
        <v>933978.11</v>
      </c>
      <c r="N26" s="5">
        <v>1045096.22</v>
      </c>
      <c r="O26" s="5">
        <v>1125765.42</v>
      </c>
      <c r="P26" s="5">
        <v>1256443.13</v>
      </c>
      <c r="Q26" s="5">
        <v>1264374.53</v>
      </c>
      <c r="R26" s="5">
        <v>1314930.24</v>
      </c>
    </row>
    <row r="27" spans="1:18" ht="12.75">
      <c r="A27" s="3" t="s">
        <v>31</v>
      </c>
      <c r="B27" s="1"/>
      <c r="C27" s="4" t="s">
        <v>28</v>
      </c>
      <c r="D27" s="5">
        <v>800000</v>
      </c>
      <c r="E27" s="5">
        <v>901955</v>
      </c>
      <c r="F27" s="5">
        <v>905141.47</v>
      </c>
      <c r="G27" s="5">
        <v>907876.36</v>
      </c>
      <c r="H27" s="5">
        <v>1309180.31</v>
      </c>
      <c r="I27" s="5">
        <v>1310014.08</v>
      </c>
      <c r="J27" s="5">
        <v>1711186.94</v>
      </c>
      <c r="K27" s="5">
        <v>1711922.22</v>
      </c>
      <c r="L27" s="5">
        <v>1713175.27</v>
      </c>
      <c r="M27" s="5">
        <v>1715025.36</v>
      </c>
      <c r="N27" s="5">
        <v>1716777.04</v>
      </c>
      <c r="O27" s="5">
        <v>1717576.84</v>
      </c>
      <c r="P27" s="5">
        <v>1717994.44</v>
      </c>
      <c r="Q27" s="5">
        <v>1718414.67</v>
      </c>
      <c r="R27" s="5">
        <v>1718744.31</v>
      </c>
    </row>
    <row r="28" spans="1:18" ht="13.5" thickBot="1">
      <c r="A28" s="3" t="s">
        <v>32</v>
      </c>
      <c r="B28" s="1"/>
      <c r="C28" s="6" t="s">
        <v>19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</row>
    <row r="29" spans="1:18" ht="13.5" thickBot="1">
      <c r="A29" s="3" t="s">
        <v>39</v>
      </c>
      <c r="B29" s="1"/>
      <c r="C29" s="8" t="s">
        <v>13</v>
      </c>
      <c r="D29" s="9">
        <f aca="true" t="shared" si="4" ref="D29:R29">SUM(D24:D28)</f>
        <v>1009175.13</v>
      </c>
      <c r="E29" s="9">
        <f t="shared" si="4"/>
        <v>1124153.44</v>
      </c>
      <c r="F29" s="9">
        <f t="shared" si="4"/>
        <v>1242625.38</v>
      </c>
      <c r="G29" s="9">
        <f t="shared" si="4"/>
        <v>1438229.85</v>
      </c>
      <c r="H29" s="9">
        <f t="shared" si="4"/>
        <v>1627646.97</v>
      </c>
      <c r="I29" s="9">
        <f t="shared" si="4"/>
        <v>1849741.98</v>
      </c>
      <c r="J29" s="9">
        <f t="shared" si="4"/>
        <v>1984814.76</v>
      </c>
      <c r="K29" s="9">
        <f t="shared" si="4"/>
        <v>2202324.62</v>
      </c>
      <c r="L29" s="9">
        <f t="shared" si="4"/>
        <v>2465467.2199999997</v>
      </c>
      <c r="M29" s="9">
        <f t="shared" si="4"/>
        <v>2649003.47</v>
      </c>
      <c r="N29" s="9">
        <f t="shared" si="4"/>
        <v>2761873.26</v>
      </c>
      <c r="O29" s="9">
        <f t="shared" si="4"/>
        <v>2843342.26</v>
      </c>
      <c r="P29" s="9">
        <f t="shared" si="4"/>
        <v>2974437.57</v>
      </c>
      <c r="Q29" s="9">
        <f t="shared" si="4"/>
        <v>2982789.2</v>
      </c>
      <c r="R29" s="10">
        <f t="shared" si="4"/>
        <v>3033674.55</v>
      </c>
    </row>
    <row r="30" ht="12.75">
      <c r="B30" s="1"/>
    </row>
    <row r="31" spans="1:2" ht="12.75">
      <c r="A31" s="3" t="s">
        <v>35</v>
      </c>
      <c r="B31" s="1" t="s">
        <v>33</v>
      </c>
    </row>
    <row r="32" spans="1:18" ht="12.75">
      <c r="A32" s="3" t="s">
        <v>36</v>
      </c>
      <c r="B32" s="1"/>
      <c r="C32" s="4" t="s">
        <v>34</v>
      </c>
      <c r="D32" s="5">
        <v>222198.44</v>
      </c>
      <c r="E32" s="5">
        <v>337483.91</v>
      </c>
      <c r="F32" s="5">
        <v>530353.49</v>
      </c>
      <c r="G32" s="5">
        <v>318466.66</v>
      </c>
      <c r="H32" s="5">
        <v>539727.9</v>
      </c>
      <c r="I32" s="5">
        <v>273627.82</v>
      </c>
      <c r="J32" s="5">
        <v>490402.4</v>
      </c>
      <c r="K32" s="5">
        <v>752291.95</v>
      </c>
      <c r="L32" s="5">
        <v>933978.11</v>
      </c>
      <c r="M32" s="5">
        <v>1045096.22</v>
      </c>
      <c r="N32" s="5">
        <v>1125765.42</v>
      </c>
      <c r="O32" s="5">
        <v>1256443.13</v>
      </c>
      <c r="P32" s="5">
        <v>1264374.53</v>
      </c>
      <c r="Q32" s="5">
        <v>1314930.24</v>
      </c>
      <c r="R32" s="5">
        <v>2207735.3</v>
      </c>
    </row>
    <row r="33" spans="1:18" ht="12.75">
      <c r="A33" s="3" t="s">
        <v>37</v>
      </c>
      <c r="B33" s="1"/>
      <c r="C33" s="4" t="s">
        <v>28</v>
      </c>
      <c r="D33" s="5">
        <v>900000</v>
      </c>
      <c r="E33" s="5">
        <v>905141.47</v>
      </c>
      <c r="F33" s="5">
        <v>907876.36</v>
      </c>
      <c r="G33" s="5">
        <v>1309180.31</v>
      </c>
      <c r="H33" s="5">
        <v>1310014.08</v>
      </c>
      <c r="I33" s="5">
        <v>1711186.94</v>
      </c>
      <c r="J33" s="5">
        <v>1711922.22</v>
      </c>
      <c r="K33" s="5">
        <v>1713175.27</v>
      </c>
      <c r="L33" s="5">
        <v>1715025.36</v>
      </c>
      <c r="M33" s="5">
        <v>1716777.04</v>
      </c>
      <c r="N33" s="5">
        <v>1717576.84</v>
      </c>
      <c r="O33" s="5">
        <v>1717994.44</v>
      </c>
      <c r="P33" s="5">
        <v>1718414.67</v>
      </c>
      <c r="Q33" s="5">
        <v>1718744.31</v>
      </c>
      <c r="R33" s="5">
        <v>800000</v>
      </c>
    </row>
    <row r="34" spans="1:18" ht="13.5" thickBot="1">
      <c r="A34" s="3" t="s">
        <v>38</v>
      </c>
      <c r="C34" s="6" t="s">
        <v>19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1:18" ht="13.5" thickBot="1">
      <c r="A35" s="3" t="s">
        <v>40</v>
      </c>
      <c r="C35" s="8" t="s">
        <v>13</v>
      </c>
      <c r="D35" s="9">
        <f aca="true" t="shared" si="5" ref="D35:R35">SUM(D30:D34)</f>
        <v>1122198.44</v>
      </c>
      <c r="E35" s="9">
        <f t="shared" si="5"/>
        <v>1242625.38</v>
      </c>
      <c r="F35" s="9">
        <f t="shared" si="5"/>
        <v>1438229.85</v>
      </c>
      <c r="G35" s="9">
        <f t="shared" si="5"/>
        <v>1627646.97</v>
      </c>
      <c r="H35" s="9">
        <f t="shared" si="5"/>
        <v>1849741.98</v>
      </c>
      <c r="I35" s="9">
        <f t="shared" si="5"/>
        <v>1984814.76</v>
      </c>
      <c r="J35" s="9">
        <f t="shared" si="5"/>
        <v>2202324.62</v>
      </c>
      <c r="K35" s="9">
        <f t="shared" si="5"/>
        <v>2465467.2199999997</v>
      </c>
      <c r="L35" s="9">
        <f t="shared" si="5"/>
        <v>2649003.47</v>
      </c>
      <c r="M35" s="9">
        <f t="shared" si="5"/>
        <v>2761873.26</v>
      </c>
      <c r="N35" s="9">
        <f t="shared" si="5"/>
        <v>2843342.26</v>
      </c>
      <c r="O35" s="9">
        <f t="shared" si="5"/>
        <v>2974437.57</v>
      </c>
      <c r="P35" s="9">
        <f t="shared" si="5"/>
        <v>2982789.2</v>
      </c>
      <c r="Q35" s="9">
        <f t="shared" si="5"/>
        <v>3033674.55</v>
      </c>
      <c r="R35" s="10">
        <f t="shared" si="5"/>
        <v>3007735.3</v>
      </c>
    </row>
    <row r="36" ht="13.5" thickBot="1"/>
    <row r="37" spans="1:18" ht="13.5" thickBot="1">
      <c r="A37" s="3" t="s">
        <v>41</v>
      </c>
      <c r="B37" s="1" t="s">
        <v>45</v>
      </c>
      <c r="D37" s="14">
        <f>SUM(D35-D29)</f>
        <v>113023.30999999994</v>
      </c>
      <c r="E37" s="15">
        <f aca="true" t="shared" si="6" ref="E37:K37">SUM(E35-E29)</f>
        <v>118471.93999999994</v>
      </c>
      <c r="F37" s="15">
        <f t="shared" si="6"/>
        <v>195604.4700000002</v>
      </c>
      <c r="G37" s="15">
        <f t="shared" si="6"/>
        <v>189417.11999999988</v>
      </c>
      <c r="H37" s="15">
        <f t="shared" si="6"/>
        <v>222095.01</v>
      </c>
      <c r="I37" s="15">
        <f>SUM(I35-I29)</f>
        <v>135072.78000000003</v>
      </c>
      <c r="J37" s="15">
        <f>SUM(J35-J29)</f>
        <v>217509.8600000001</v>
      </c>
      <c r="K37" s="15">
        <f t="shared" si="6"/>
        <v>263142.5999999996</v>
      </c>
      <c r="L37" s="15">
        <f aca="true" t="shared" si="7" ref="L37:Q37">SUM(L35-L29)</f>
        <v>183536.25000000047</v>
      </c>
      <c r="M37" s="15">
        <f t="shared" si="7"/>
        <v>112869.78999999957</v>
      </c>
      <c r="N37" s="15">
        <f t="shared" si="7"/>
        <v>81469</v>
      </c>
      <c r="O37" s="15">
        <f t="shared" si="7"/>
        <v>131095.31000000006</v>
      </c>
      <c r="P37" s="15">
        <f t="shared" si="7"/>
        <v>8351.630000000354</v>
      </c>
      <c r="Q37" s="15">
        <f t="shared" si="7"/>
        <v>50885.34999999963</v>
      </c>
      <c r="R37" s="16">
        <f>SUM(R35-R29)</f>
        <v>-25939.25</v>
      </c>
    </row>
    <row r="40" ht="12.75">
      <c r="L40" t="s">
        <v>49</v>
      </c>
    </row>
  </sheetData>
  <printOptions/>
  <pageMargins left="0.3937007874015748" right="0.3937007874015748" top="0.3937007874015748" bottom="0.3937007874015748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Ředitelství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Blecha</dc:creator>
  <cp:keywords/>
  <dc:description/>
  <cp:lastModifiedBy>blecha</cp:lastModifiedBy>
  <cp:lastPrinted>2015-02-18T18:44:42Z</cp:lastPrinted>
  <dcterms:created xsi:type="dcterms:W3CDTF">2007-03-20T06:35:52Z</dcterms:created>
  <dcterms:modified xsi:type="dcterms:W3CDTF">2015-02-19T14:14:11Z</dcterms:modified>
  <cp:category/>
  <cp:version/>
  <cp:contentType/>
  <cp:contentStatus/>
</cp:coreProperties>
</file>